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NOV 202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<sst xmlns="http://schemas.openxmlformats.org/spreadsheetml/2006/main" count="34" uniqueCount="34">
  <si>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LUNA</t>
  </si>
  <si>
    <t>TOTAL</t>
  </si>
  <si>
    <t>CROITORU VICTORIA - specialist urban</t>
  </si>
  <si>
    <t>FILIP MARIA - primar urban</t>
  </si>
  <si>
    <t>CIUDIN SILVIU-MIHAI - dentist rural</t>
  </si>
  <si>
    <t>NEGOITA VIORICA - dentist rural</t>
  </si>
  <si>
    <t>POPOVSCHI ARISTIDE - primar urban</t>
  </si>
  <si>
    <t>RASPOP KETTY SILVIA - dentist rural</t>
  </si>
  <si>
    <t>VASILE CRISTIAN - dentist rural</t>
  </si>
  <si>
    <t>SPLENDENT - Dr.Petcu Georgiana - dentist rural</t>
  </si>
  <si>
    <t>S.C.INTERDENTAL - Dr.Ion Irina Madalina Dr.Tudor Mihai Adrian - dentist urban</t>
  </si>
  <si>
    <t>VALORI DECONTATE PENTRU  MEDICINĂ DENTARĂ  - AN 2022</t>
  </si>
  <si>
    <t>TOTAL AN  2022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</si>
  <si>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</si>
  <si>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</si>
  <si>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</si>
  <si>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</si>
  <si>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</si>
  <si>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</si>
  <si>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</si>
  <si>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</si>
  <si>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</si>
  <si>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FEBRUARIE</t>
  </si>
  <si>
    <t>MARTIE</t>
  </si>
  <si>
    <t>MARINESCU LIDIA - dentist rural</t>
  </si>
  <si>
    <t xml:space="preserve">TRIM.I </t>
  </si>
  <si>
    <t xml:space="preserve">TRIM.II </t>
  </si>
  <si>
    <t xml:space="preserve">TRIM.III </t>
  </si>
  <si>
    <t xml:space="preserve"> TRIM IV </t>
  </si>
  <si>
    <t>Intocmit,</t>
  </si>
  <si>
    <t>cons. Stanciu Ana Maria</t>
  </si>
  <si>
    <t xml:space="preserve">IANUARIE </t>
  </si>
  <si>
    <t>CARASTOIAN MARIANA THALIDA - dentist rural</t>
  </si>
  <si>
    <t>CMI RUSU GABRIEL- dentist rural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</si>
</sst>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18]d\ mmmm\ yyyy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000"/>
    <numFmt numFmtId="184" formatCode="0.00;[Red]0.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" fontId="2" fillId="0" borderId="0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3" width="13.140625" style="13" customWidth="1"/>
    <col min="4" max="4" width="11.421875" style="0" customWidth="1"/>
    <col min="5" max="5" width="13.28125" style="0" customWidth="1"/>
    <col min="6" max="6" width="14.28125" style="0" customWidth="1"/>
    <col min="7" max="7" width="11.28125" style="0" customWidth="1"/>
    <col min="8" max="8" width="12.140625" style="0" customWidth="1"/>
    <col min="9" max="9" width="13.140625" style="0" customWidth="1"/>
    <col min="10" max="10" width="12.140625" style="0" customWidth="1"/>
    <col min="11" max="11" width="14.140625" style="0" customWidth="1"/>
    <col min="12" max="13" width="15.7109375" style="0" customWidth="1"/>
    <col min="14" max="14" width="11.57421875" style="0" customWidth="1"/>
    <col min="15" max="15" width="9.28125" style="0" bestFit="1" customWidth="1"/>
  </cols>
  <sheetData>
    <row r="1" ht="12.75">
      <c r="A1" s="5"/>
    </row>
    <row r="3" spans="1:14" ht="15.75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ht="12.75">
      <c r="A4" s="8"/>
    </row>
    <row r="6" spans="1:14" ht="16.5" customHeight="1">
      <c r="A6" s="33" t="s">
        <v>0</v>
      </c>
      <c r="B6" s="35"/>
      <c r="C6" s="35"/>
      <c r="D6" s="35"/>
      <c r="E6" s="35"/>
      <c r="F6" s="35"/>
      <c r="G6" s="35"/>
      <c r="H6" s="35"/>
      <c r="I6" s="35"/>
      <c r="J6" s="36"/>
      <c r="K6" s="36"/>
      <c r="L6" s="36"/>
      <c r="M6" s="29"/>
      <c r="N6" s="37" t="s">
        <v>1</v>
      </c>
    </row>
    <row r="7" spans="1:14" ht="93" customHeight="1">
      <c r="A7" s="34"/>
      <c r="B7" s="16" t="s">
        <v>2</v>
      </c>
      <c r="C7" s="17" t="s">
        <v>24</v>
      </c>
      <c r="D7" s="16" t="s">
        <v>3</v>
      </c>
      <c r="E7" s="16" t="s">
        <v>4</v>
      </c>
      <c r="F7" s="18" t="s">
        <v>32</v>
      </c>
      <c r="G7" s="18" t="s">
        <v>5</v>
      </c>
      <c r="H7" s="18" t="s">
        <v>6</v>
      </c>
      <c r="I7" s="16" t="s">
        <v>7</v>
      </c>
      <c r="J7" s="17" t="s">
        <v>8</v>
      </c>
      <c r="K7" s="17" t="s">
        <v>9</v>
      </c>
      <c r="L7" s="19" t="s">
        <v>10</v>
      </c>
      <c r="M7" s="30" t="s">
        <v>33</v>
      </c>
      <c r="N7" s="38"/>
    </row>
    <row r="8" spans="1:14" ht="27" customHeight="1">
      <c r="A8" s="15"/>
      <c r="B8" s="27">
        <v>1</v>
      </c>
      <c r="C8" s="28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8">
        <v>9</v>
      </c>
      <c r="K8" s="28">
        <v>10</v>
      </c>
      <c r="L8" s="28">
        <v>11</v>
      </c>
      <c r="M8" s="28">
        <v>12</v>
      </c>
      <c r="N8" s="26"/>
    </row>
    <row r="9" spans="1:14" ht="12.75">
      <c r="A9" s="20" t="s">
        <v>31</v>
      </c>
      <c r="B9" s="11">
        <v>3195.8</v>
      </c>
      <c r="C9" s="11">
        <v>3687</v>
      </c>
      <c r="D9" s="11">
        <v>3766.4</v>
      </c>
      <c r="E9" s="11">
        <v>3831.6</v>
      </c>
      <c r="F9" s="11">
        <v>3829</v>
      </c>
      <c r="G9" s="11">
        <v>3790</v>
      </c>
      <c r="H9" s="11">
        <v>3196</v>
      </c>
      <c r="I9" s="11">
        <v>3701.8</v>
      </c>
      <c r="J9" s="11">
        <v>3853</v>
      </c>
      <c r="K9" s="11">
        <v>3840</v>
      </c>
      <c r="L9" s="11">
        <v>4313</v>
      </c>
      <c r="M9" s="11"/>
      <c r="N9" s="7">
        <f aca="true" t="shared" si="0" ref="N9:N20">B9+C9+D9+E9+F9+G9+H9+I9+J9+K9+L9</f>
        <v>41003.600000000006</v>
      </c>
    </row>
    <row r="10" spans="1:14" ht="12.75">
      <c r="A10" s="20" t="s">
        <v>22</v>
      </c>
      <c r="B10" s="11">
        <v>3202.6</v>
      </c>
      <c r="C10" s="11">
        <v>3575</v>
      </c>
      <c r="D10" s="11">
        <v>3836.4</v>
      </c>
      <c r="E10" s="11">
        <v>3656.8</v>
      </c>
      <c r="F10" s="11">
        <v>3834</v>
      </c>
      <c r="G10" s="11">
        <v>3850</v>
      </c>
      <c r="H10" s="11">
        <v>4285</v>
      </c>
      <c r="I10" s="11">
        <v>3843</v>
      </c>
      <c r="J10" s="11">
        <v>3836</v>
      </c>
      <c r="K10" s="11">
        <v>3831</v>
      </c>
      <c r="L10" s="11">
        <v>5140</v>
      </c>
      <c r="M10" s="11"/>
      <c r="N10" s="7">
        <f>B10+C10+D10+E10+F10+G10+H10+I10+J10+K10+L10</f>
        <v>42889.8</v>
      </c>
    </row>
    <row r="11" spans="1:14" ht="12.75">
      <c r="A11" s="20" t="s">
        <v>23</v>
      </c>
      <c r="B11" s="11">
        <v>3212.6</v>
      </c>
      <c r="C11" s="11">
        <v>4178</v>
      </c>
      <c r="D11" s="11">
        <v>3942.6</v>
      </c>
      <c r="E11" s="11">
        <v>4027.6</v>
      </c>
      <c r="F11" s="11">
        <v>3883</v>
      </c>
      <c r="G11" s="11">
        <v>3850</v>
      </c>
      <c r="H11" s="11">
        <v>4055</v>
      </c>
      <c r="I11" s="11">
        <v>3814.6</v>
      </c>
      <c r="J11" s="11">
        <v>3825</v>
      </c>
      <c r="K11" s="11">
        <v>3869</v>
      </c>
      <c r="L11" s="11">
        <v>5809</v>
      </c>
      <c r="M11" s="11"/>
      <c r="N11" s="7">
        <f>B11+C11+D11+E11+F11+G11+H11+I11+J11+K11+L11</f>
        <v>44466.4</v>
      </c>
    </row>
    <row r="12" spans="1:15" ht="18.75" customHeight="1">
      <c r="A12" s="3" t="s">
        <v>25</v>
      </c>
      <c r="B12" s="22">
        <f>SUM(B9:B11)</f>
        <v>9611</v>
      </c>
      <c r="C12" s="22">
        <f aca="true" t="shared" si="1" ref="C12:N12">SUM(C9:C11)</f>
        <v>11440</v>
      </c>
      <c r="D12" s="22">
        <f t="shared" si="1"/>
        <v>11545.4</v>
      </c>
      <c r="E12" s="22">
        <f t="shared" si="1"/>
        <v>11516</v>
      </c>
      <c r="F12" s="22">
        <f t="shared" si="1"/>
        <v>11546</v>
      </c>
      <c r="G12" s="22">
        <f t="shared" si="1"/>
        <v>11490</v>
      </c>
      <c r="H12" s="22">
        <f t="shared" si="1"/>
        <v>11536</v>
      </c>
      <c r="I12" s="22">
        <f t="shared" si="1"/>
        <v>11359.4</v>
      </c>
      <c r="J12" s="22">
        <f t="shared" si="1"/>
        <v>11514</v>
      </c>
      <c r="K12" s="22">
        <f t="shared" si="1"/>
        <v>11540</v>
      </c>
      <c r="L12" s="22">
        <f t="shared" si="1"/>
        <v>15262</v>
      </c>
      <c r="M12" s="22"/>
      <c r="N12" s="32">
        <f t="shared" si="1"/>
        <v>128359.80000000002</v>
      </c>
      <c r="O12" s="1"/>
    </row>
    <row r="13" spans="1:15" ht="12.75">
      <c r="A13" s="20" t="s">
        <v>13</v>
      </c>
      <c r="B13" s="11">
        <v>4082</v>
      </c>
      <c r="C13" s="11">
        <v>4878</v>
      </c>
      <c r="D13" s="11">
        <v>4883</v>
      </c>
      <c r="E13" s="11">
        <v>4870</v>
      </c>
      <c r="F13" s="11">
        <v>4851</v>
      </c>
      <c r="G13" s="11">
        <v>4760</v>
      </c>
      <c r="H13" s="11">
        <v>4908</v>
      </c>
      <c r="I13" s="11">
        <v>4785</v>
      </c>
      <c r="J13" s="11">
        <v>4906</v>
      </c>
      <c r="K13" s="11">
        <v>4909</v>
      </c>
      <c r="L13" s="11">
        <v>6412</v>
      </c>
      <c r="M13" s="11"/>
      <c r="N13" s="7">
        <f>B13+C13+D13+E13+F13+G13+H13+I13+J13+K13+L13</f>
        <v>54244</v>
      </c>
      <c r="O13" s="1"/>
    </row>
    <row r="14" spans="1:15" ht="12.75">
      <c r="A14" s="20" t="s">
        <v>14</v>
      </c>
      <c r="B14" s="11">
        <v>3884</v>
      </c>
      <c r="C14" s="11">
        <v>4669</v>
      </c>
      <c r="D14" s="11">
        <v>4875</v>
      </c>
      <c r="E14" s="11">
        <v>4868</v>
      </c>
      <c r="F14" s="11">
        <v>4870</v>
      </c>
      <c r="G14" s="11">
        <v>5040</v>
      </c>
      <c r="H14" s="11">
        <v>4445</v>
      </c>
      <c r="I14" s="11">
        <v>4886</v>
      </c>
      <c r="J14" s="11">
        <v>4869</v>
      </c>
      <c r="K14" s="11">
        <v>4524</v>
      </c>
      <c r="L14" s="11">
        <v>6477</v>
      </c>
      <c r="M14" s="11"/>
      <c r="N14" s="7">
        <f t="shared" si="0"/>
        <v>53407</v>
      </c>
      <c r="O14" s="1"/>
    </row>
    <row r="15" spans="1:15" ht="12.75">
      <c r="A15" s="20" t="s">
        <v>15</v>
      </c>
      <c r="B15" s="11">
        <v>3823</v>
      </c>
      <c r="C15" s="11">
        <v>4699</v>
      </c>
      <c r="D15" s="11">
        <v>4707</v>
      </c>
      <c r="E15" s="11">
        <v>4706</v>
      </c>
      <c r="F15" s="11">
        <v>4680</v>
      </c>
      <c r="G15" s="11">
        <v>4480</v>
      </c>
      <c r="H15" s="11">
        <v>5158</v>
      </c>
      <c r="I15" s="11">
        <v>4739</v>
      </c>
      <c r="J15" s="11">
        <v>4176</v>
      </c>
      <c r="K15" s="11">
        <v>4908</v>
      </c>
      <c r="L15" s="11">
        <v>6292</v>
      </c>
      <c r="M15" s="11"/>
      <c r="N15" s="7">
        <f t="shared" si="0"/>
        <v>52368</v>
      </c>
      <c r="O15" s="1"/>
    </row>
    <row r="16" spans="1:15" ht="20.25" customHeight="1">
      <c r="A16" s="3" t="s">
        <v>26</v>
      </c>
      <c r="B16" s="22">
        <f>B13+B14+B15</f>
        <v>11789</v>
      </c>
      <c r="C16" s="22">
        <f>C13+C14+C15</f>
        <v>14246</v>
      </c>
      <c r="D16" s="22">
        <f aca="true" t="shared" si="2" ref="D16:L16">D13+D14+D15</f>
        <v>14465</v>
      </c>
      <c r="E16" s="22">
        <f t="shared" si="2"/>
        <v>14444</v>
      </c>
      <c r="F16" s="22">
        <f t="shared" si="2"/>
        <v>14401</v>
      </c>
      <c r="G16" s="22">
        <f t="shared" si="2"/>
        <v>14280</v>
      </c>
      <c r="H16" s="22">
        <f t="shared" si="2"/>
        <v>14511</v>
      </c>
      <c r="I16" s="22">
        <f>I13+I14+I15</f>
        <v>14410</v>
      </c>
      <c r="J16" s="22">
        <f t="shared" si="2"/>
        <v>13951</v>
      </c>
      <c r="K16" s="22">
        <f t="shared" si="2"/>
        <v>14341</v>
      </c>
      <c r="L16" s="22">
        <f t="shared" si="2"/>
        <v>19181</v>
      </c>
      <c r="M16" s="22"/>
      <c r="N16" s="31">
        <f>N15+N14+N13</f>
        <v>160019</v>
      </c>
      <c r="O16" s="1"/>
    </row>
    <row r="17" spans="1:15" ht="12.75">
      <c r="A17" s="20" t="s">
        <v>16</v>
      </c>
      <c r="B17" s="21">
        <v>3811</v>
      </c>
      <c r="C17" s="21">
        <v>4783</v>
      </c>
      <c r="D17" s="21">
        <v>4741.8</v>
      </c>
      <c r="E17" s="21">
        <v>4760</v>
      </c>
      <c r="F17" s="21">
        <v>4733</v>
      </c>
      <c r="G17" s="21">
        <v>4900</v>
      </c>
      <c r="H17" s="21">
        <v>4882</v>
      </c>
      <c r="I17" s="21">
        <v>5141</v>
      </c>
      <c r="J17" s="21">
        <v>4567</v>
      </c>
      <c r="K17" s="11">
        <v>4683</v>
      </c>
      <c r="L17" s="12">
        <v>6180</v>
      </c>
      <c r="M17" s="12"/>
      <c r="N17" s="7">
        <f t="shared" si="0"/>
        <v>53181.8</v>
      </c>
      <c r="O17" s="1"/>
    </row>
    <row r="18" spans="1:15" ht="12.75">
      <c r="A18" s="20" t="s">
        <v>17</v>
      </c>
      <c r="B18" s="11">
        <v>3884</v>
      </c>
      <c r="C18" s="11">
        <v>4626</v>
      </c>
      <c r="D18" s="11">
        <v>5147</v>
      </c>
      <c r="E18" s="11">
        <v>4346</v>
      </c>
      <c r="F18" s="11">
        <v>4725</v>
      </c>
      <c r="G18" s="11">
        <v>5040</v>
      </c>
      <c r="H18" s="11">
        <v>5016</v>
      </c>
      <c r="I18" s="11">
        <v>4589</v>
      </c>
      <c r="J18" s="11">
        <v>4901</v>
      </c>
      <c r="K18" s="11">
        <v>4810</v>
      </c>
      <c r="L18" s="11">
        <v>6354</v>
      </c>
      <c r="M18" s="11"/>
      <c r="N18" s="7">
        <f t="shared" si="0"/>
        <v>53438</v>
      </c>
      <c r="O18" s="1"/>
    </row>
    <row r="19" spans="1:15" ht="12.75">
      <c r="A19" s="20" t="s">
        <v>18</v>
      </c>
      <c r="B19" s="11">
        <v>3986</v>
      </c>
      <c r="C19" s="11">
        <v>4910</v>
      </c>
      <c r="D19" s="11">
        <v>4710</v>
      </c>
      <c r="E19" s="11">
        <v>5187</v>
      </c>
      <c r="F19" s="11">
        <v>4797</v>
      </c>
      <c r="G19" s="11">
        <v>4760</v>
      </c>
      <c r="H19" s="11">
        <v>4824</v>
      </c>
      <c r="I19" s="11">
        <v>4987</v>
      </c>
      <c r="J19" s="11">
        <v>4824</v>
      </c>
      <c r="K19" s="11">
        <v>4835</v>
      </c>
      <c r="L19" s="12">
        <v>6536</v>
      </c>
      <c r="M19" s="12"/>
      <c r="N19" s="7">
        <f t="shared" si="0"/>
        <v>54356</v>
      </c>
      <c r="O19" s="1"/>
    </row>
    <row r="20" spans="1:15" ht="18.75" customHeight="1">
      <c r="A20" s="3" t="s">
        <v>27</v>
      </c>
      <c r="B20" s="22">
        <f>B17+B18+B19</f>
        <v>11681</v>
      </c>
      <c r="C20" s="22">
        <f>C17+C18+C19</f>
        <v>14319</v>
      </c>
      <c r="D20" s="22">
        <f aca="true" t="shared" si="3" ref="D20:J20">D17+D18+D19</f>
        <v>14598.8</v>
      </c>
      <c r="E20" s="22">
        <f>E17+E18+E19</f>
        <v>14293</v>
      </c>
      <c r="F20" s="22">
        <f t="shared" si="3"/>
        <v>14255</v>
      </c>
      <c r="G20" s="22">
        <f t="shared" si="3"/>
        <v>14700</v>
      </c>
      <c r="H20" s="22">
        <f t="shared" si="3"/>
        <v>14722</v>
      </c>
      <c r="I20" s="22">
        <f t="shared" si="3"/>
        <v>14717</v>
      </c>
      <c r="J20" s="22">
        <f t="shared" si="3"/>
        <v>14292</v>
      </c>
      <c r="K20" s="22">
        <f>K17+K18+K19</f>
        <v>14328</v>
      </c>
      <c r="L20" s="22">
        <f>L17+L18+L19</f>
        <v>19070</v>
      </c>
      <c r="M20" s="22"/>
      <c r="N20" s="31">
        <f t="shared" si="0"/>
        <v>160975.8</v>
      </c>
      <c r="O20" s="10"/>
    </row>
    <row r="21" spans="1:15" ht="12.75">
      <c r="A21" s="23" t="s">
        <v>19</v>
      </c>
      <c r="B21" s="11">
        <v>4299</v>
      </c>
      <c r="C21" s="11">
        <v>5222</v>
      </c>
      <c r="D21" s="11">
        <v>5127</v>
      </c>
      <c r="E21" s="11">
        <v>5233</v>
      </c>
      <c r="F21" s="11">
        <v>5219</v>
      </c>
      <c r="G21" s="11">
        <v>5600</v>
      </c>
      <c r="H21" s="11">
        <v>5049</v>
      </c>
      <c r="I21" s="11">
        <v>5219</v>
      </c>
      <c r="J21" s="11">
        <v>5062</v>
      </c>
      <c r="K21" s="11">
        <v>5203</v>
      </c>
      <c r="L21" s="12">
        <v>6926</v>
      </c>
      <c r="M21" s="12">
        <v>273</v>
      </c>
      <c r="N21" s="7">
        <f>B21+C21+D21+E21+F21+G21+H21+I21+J21+K21+L21+M21</f>
        <v>58432</v>
      </c>
      <c r="O21" s="1"/>
    </row>
    <row r="22" spans="1:15" ht="12.75">
      <c r="A22" s="24" t="s">
        <v>20</v>
      </c>
      <c r="B22" s="11">
        <v>4106</v>
      </c>
      <c r="C22" s="11">
        <v>5074</v>
      </c>
      <c r="D22" s="11">
        <v>5043</v>
      </c>
      <c r="E22" s="11">
        <v>5036</v>
      </c>
      <c r="F22" s="11">
        <v>5080</v>
      </c>
      <c r="G22" s="11">
        <v>5180</v>
      </c>
      <c r="H22" s="11">
        <v>5008</v>
      </c>
      <c r="I22" s="11">
        <v>5059</v>
      </c>
      <c r="J22" s="11">
        <v>4596</v>
      </c>
      <c r="K22" s="11">
        <v>5035</v>
      </c>
      <c r="L22" s="11">
        <v>6376</v>
      </c>
      <c r="M22" s="11">
        <v>2059</v>
      </c>
      <c r="N22" s="7">
        <f>B22+C22+D22+E22+F22+G22+H22+I22+J22+K22+L22+M22</f>
        <v>57652</v>
      </c>
      <c r="O22" s="1"/>
    </row>
    <row r="23" spans="1:15" ht="12.75">
      <c r="A23" s="23" t="s">
        <v>21</v>
      </c>
      <c r="B23" s="11">
        <v>3838</v>
      </c>
      <c r="C23" s="11">
        <v>4695</v>
      </c>
      <c r="D23" s="11">
        <v>4413</v>
      </c>
      <c r="E23" s="11">
        <v>4516</v>
      </c>
      <c r="F23" s="11">
        <v>4807</v>
      </c>
      <c r="G23" s="11">
        <v>4378.72</v>
      </c>
      <c r="H23" s="11">
        <v>4814</v>
      </c>
      <c r="I23" s="11">
        <v>4837</v>
      </c>
      <c r="J23" s="11">
        <v>4667.75</v>
      </c>
      <c r="K23" s="11">
        <v>4649</v>
      </c>
      <c r="L23" s="12">
        <v>6113</v>
      </c>
      <c r="M23" s="12">
        <v>3030.17</v>
      </c>
      <c r="N23" s="7">
        <f>B23+C23+D23+E23+F23+G23+H23+I23+J23+K23+L23+M23</f>
        <v>54758.64</v>
      </c>
      <c r="O23" s="1"/>
    </row>
    <row r="24" spans="1:15" ht="30.75" customHeight="1">
      <c r="A24" s="14" t="s">
        <v>28</v>
      </c>
      <c r="B24" s="22">
        <f>B21+B22+B23</f>
        <v>12243</v>
      </c>
      <c r="C24" s="22">
        <f>C21+C22+C23</f>
        <v>14991</v>
      </c>
      <c r="D24" s="22">
        <f aca="true" t="shared" si="4" ref="D24:J24">D21+D22+D23</f>
        <v>14583</v>
      </c>
      <c r="E24" s="22">
        <f t="shared" si="4"/>
        <v>14785</v>
      </c>
      <c r="F24" s="22">
        <f t="shared" si="4"/>
        <v>15106</v>
      </c>
      <c r="G24" s="22">
        <f t="shared" si="4"/>
        <v>15158.720000000001</v>
      </c>
      <c r="H24" s="22">
        <f t="shared" si="4"/>
        <v>14871</v>
      </c>
      <c r="I24" s="22">
        <f t="shared" si="4"/>
        <v>15115</v>
      </c>
      <c r="J24" s="22">
        <f t="shared" si="4"/>
        <v>14325.75</v>
      </c>
      <c r="K24" s="22">
        <f>K21+K22+K23</f>
        <v>14887</v>
      </c>
      <c r="L24" s="22">
        <f>L21+L22+L23</f>
        <v>19415</v>
      </c>
      <c r="M24" s="22">
        <f>SUM(M8:M23)</f>
        <v>5374.17</v>
      </c>
      <c r="N24" s="31">
        <f>N21+N22+N23</f>
        <v>170842.64</v>
      </c>
      <c r="O24" s="10"/>
    </row>
    <row r="25" spans="1:15" ht="36" customHeight="1">
      <c r="A25" s="25" t="s">
        <v>12</v>
      </c>
      <c r="B25" s="22">
        <f>B12+B16+B20+B24</f>
        <v>45324</v>
      </c>
      <c r="C25" s="22">
        <f>C12+C16+C20+C24</f>
        <v>54996</v>
      </c>
      <c r="D25" s="22">
        <f aca="true" t="shared" si="5" ref="D25:M25">D12+D16+D20+D24</f>
        <v>55192.2</v>
      </c>
      <c r="E25" s="22">
        <f t="shared" si="5"/>
        <v>55038</v>
      </c>
      <c r="F25" s="22">
        <f t="shared" si="5"/>
        <v>55308</v>
      </c>
      <c r="G25" s="22">
        <f t="shared" si="5"/>
        <v>55628.72</v>
      </c>
      <c r="H25" s="22">
        <f t="shared" si="5"/>
        <v>55640</v>
      </c>
      <c r="I25" s="22">
        <f t="shared" si="5"/>
        <v>55601.4</v>
      </c>
      <c r="J25" s="22">
        <f t="shared" si="5"/>
        <v>54082.75</v>
      </c>
      <c r="K25" s="22">
        <f>K12+K16+K20+K24</f>
        <v>55096</v>
      </c>
      <c r="L25" s="22">
        <f>L12+L16+L20+L24</f>
        <v>72928</v>
      </c>
      <c r="M25" s="22">
        <f t="shared" si="5"/>
        <v>5374.17</v>
      </c>
      <c r="N25" s="31">
        <f>N24+N20+N16+N12</f>
        <v>620197.24</v>
      </c>
      <c r="O25" s="1"/>
    </row>
    <row r="26" spans="1:15" ht="13.5" customHeight="1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6"/>
      <c r="O26" s="1"/>
    </row>
    <row r="27" spans="1:15" ht="13.5" customHeight="1">
      <c r="A27" s="4"/>
      <c r="B27" s="9"/>
      <c r="C27" s="9"/>
      <c r="D27" s="9"/>
      <c r="E27" s="9"/>
      <c r="F27" s="9"/>
      <c r="G27" s="9"/>
      <c r="H27" s="9"/>
      <c r="I27" s="9"/>
      <c r="J27" s="40" t="s">
        <v>29</v>
      </c>
      <c r="K27" s="40"/>
      <c r="L27" s="9"/>
      <c r="M27" s="9"/>
      <c r="N27" s="6"/>
      <c r="O27" s="1"/>
    </row>
    <row r="28" spans="1:15" ht="13.5" customHeight="1">
      <c r="A28" s="4"/>
      <c r="B28" s="9"/>
      <c r="C28" s="9"/>
      <c r="D28" s="9"/>
      <c r="E28" s="9"/>
      <c r="F28" s="9"/>
      <c r="G28" s="9"/>
      <c r="H28" s="9"/>
      <c r="I28" s="9"/>
      <c r="J28" s="40" t="s">
        <v>30</v>
      </c>
      <c r="K28" s="40"/>
      <c r="L28" s="9"/>
      <c r="M28" s="9"/>
      <c r="N28" s="6"/>
      <c r="O28" s="1"/>
    </row>
    <row r="29" spans="1:15" ht="13.5" customHeight="1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6"/>
      <c r="O29" s="1"/>
    </row>
    <row r="30" spans="1:15" ht="13.5" customHeight="1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6"/>
      <c r="O30" s="1"/>
    </row>
    <row r="31" spans="1:15" ht="13.5" customHeight="1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6"/>
      <c r="O31" s="1"/>
    </row>
    <row r="32" spans="1:15" ht="13.5" customHeight="1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6"/>
      <c r="O32" s="1"/>
    </row>
    <row r="33" ht="12.75">
      <c r="A33" s="2"/>
    </row>
    <row r="34" ht="12.75">
      <c r="A34" s="2"/>
    </row>
  </sheetData>
  <sheetProtection/>
  <mergeCells count="6">
    <mergeCell ref="A6:A7"/>
    <mergeCell ref="B6:L6"/>
    <mergeCell ref="N6:N7"/>
    <mergeCell ref="A3:N3"/>
    <mergeCell ref="J27:K27"/>
    <mergeCell ref="J28:K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cascl-c</cp:lastModifiedBy>
  <cp:lastPrinted>2022-07-12T10:53:44Z</cp:lastPrinted>
  <dcterms:created xsi:type="dcterms:W3CDTF">2007-02-14T09:57:22Z</dcterms:created>
  <dcterms:modified xsi:type="dcterms:W3CDTF">2023-02-01T11:08:30Z</dcterms:modified>
  <cp:category/>
  <cp:version/>
  <cp:contentType/>
  <cp:contentStatus/>
</cp:coreProperties>
</file>